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A63" i="1" l="1"/>
  <c r="A64" i="1" s="1"/>
  <c r="A65" i="1" s="1"/>
  <c r="A66" i="1" s="1"/>
  <c r="A67" i="1" s="1"/>
  <c r="A68" i="1" s="1"/>
  <c r="A69" i="1" s="1"/>
  <c r="E70" i="1"/>
  <c r="F67" i="1"/>
  <c r="F68" i="1"/>
  <c r="F66" i="1"/>
  <c r="F69" i="1" s="1"/>
  <c r="F43" i="1"/>
  <c r="F50" i="1"/>
  <c r="F51" i="1"/>
  <c r="F62" i="1"/>
  <c r="F57" i="1"/>
  <c r="F27" i="1" l="1"/>
  <c r="F53" i="1"/>
  <c r="F54" i="1"/>
  <c r="F55" i="1"/>
  <c r="F56" i="1"/>
  <c r="F58" i="1"/>
  <c r="F59" i="1"/>
  <c r="F60" i="1"/>
  <c r="F38" i="1"/>
  <c r="F26" i="1"/>
  <c r="F25" i="1"/>
  <c r="F17" i="1"/>
  <c r="F16" i="1"/>
  <c r="F13" i="1"/>
  <c r="F14" i="1"/>
  <c r="F15" i="1"/>
  <c r="F49" i="1"/>
  <c r="F48" i="1"/>
  <c r="F47" i="1"/>
  <c r="F46" i="1"/>
  <c r="F45" i="1"/>
  <c r="F42" i="1"/>
  <c r="F41" i="1"/>
  <c r="F40" i="1"/>
  <c r="F39" i="1"/>
  <c r="F37" i="1"/>
  <c r="F36" i="1"/>
  <c r="F44" i="1" s="1"/>
  <c r="F34" i="1"/>
  <c r="F33" i="1"/>
  <c r="F32" i="1"/>
  <c r="F31" i="1"/>
  <c r="F29" i="1"/>
  <c r="F28" i="1"/>
  <c r="F24" i="1"/>
  <c r="F23" i="1"/>
  <c r="F22" i="1"/>
  <c r="F20" i="1"/>
  <c r="F19" i="1"/>
  <c r="F12" i="1"/>
  <c r="F11" i="1"/>
  <c r="F10" i="1"/>
  <c r="F8" i="1"/>
  <c r="F7" i="1"/>
  <c r="F6" i="1"/>
  <c r="A5" i="1"/>
  <c r="A6" i="1" s="1"/>
  <c r="A7" i="1" s="1"/>
  <c r="A8" i="1" s="1"/>
  <c r="A9" i="1" s="1"/>
  <c r="A10" i="1" s="1"/>
  <c r="A11" i="1" s="1"/>
  <c r="A12" i="1" s="1"/>
  <c r="F52" i="1" l="1"/>
  <c r="F30" i="1"/>
  <c r="F3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F18" i="1"/>
  <c r="F9" i="1"/>
  <c r="F63" i="1"/>
  <c r="F21" i="1"/>
  <c r="A24" i="1" l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4" i="1" s="1"/>
  <c r="A45" i="1" s="1"/>
  <c r="A46" i="1" s="1"/>
  <c r="A47" i="1" l="1"/>
  <c r="A48" i="1" s="1"/>
  <c r="A49" i="1" s="1"/>
  <c r="A50" i="1" s="1"/>
  <c r="A51" i="1" s="1"/>
  <c r="A52" i="1" s="1"/>
  <c r="A53" i="1" l="1"/>
  <c r="A54" i="1" s="1"/>
  <c r="A55" i="1" s="1"/>
  <c r="A56" i="1" s="1"/>
  <c r="A57" i="1" l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<sst xmlns="http://schemas.openxmlformats.org/spreadsheetml/2006/main" count="122" uniqueCount="71">
  <si>
    <t>СМЕТА</t>
  </si>
  <si>
    <t>№</t>
  </si>
  <si>
    <t>наименование работ</t>
  </si>
  <si>
    <t>един.изм.</t>
  </si>
  <si>
    <t>кол-во</t>
  </si>
  <si>
    <t>цена</t>
  </si>
  <si>
    <t>сумма</t>
  </si>
  <si>
    <t>Устройство стяжки</t>
  </si>
  <si>
    <t>п.м.</t>
  </si>
  <si>
    <t>Устройство стяжки сан.узла</t>
  </si>
  <si>
    <t>кв.м.</t>
  </si>
  <si>
    <t xml:space="preserve">Грунтовка перед стяжкой </t>
  </si>
  <si>
    <t>Устройство гидроизоляции сан.узла пола и частично стен</t>
  </si>
  <si>
    <t>итого</t>
  </si>
  <si>
    <t>Общестроительные работы</t>
  </si>
  <si>
    <t xml:space="preserve">Грунтовка стен </t>
  </si>
  <si>
    <t>Столярные работы</t>
  </si>
  <si>
    <t>Малярные работы</t>
  </si>
  <si>
    <t>Подготовка стен под обои</t>
  </si>
  <si>
    <t>Установка угла перфорированного</t>
  </si>
  <si>
    <t>полы</t>
  </si>
  <si>
    <t>Облицовочные работы</t>
  </si>
  <si>
    <t>Укладка плитки пола</t>
  </si>
  <si>
    <t>Укладка плитки стен</t>
  </si>
  <si>
    <t>Резка угла 45 гр</t>
  </si>
  <si>
    <t>Укладка окосов плитки</t>
  </si>
  <si>
    <t>Резка тех отверстий</t>
  </si>
  <si>
    <t>шт</t>
  </si>
  <si>
    <t>Работа по сантехнике</t>
  </si>
  <si>
    <t>Устройство черновой разводки</t>
  </si>
  <si>
    <t>точек</t>
  </si>
  <si>
    <t>Резка штроб водопровода</t>
  </si>
  <si>
    <t>Резка штроб канализации д.50</t>
  </si>
  <si>
    <t>Чистовая установка сантех посуды после выбора и поставки на объект.</t>
  </si>
  <si>
    <t>ИТОГО ПО РАБОТАМ</t>
  </si>
  <si>
    <t>ВСЕ ОБЬЕМЫ ВЗЯТЫ ОРИЕНТИРОВОЧНО,БУДУТ ВЫСТАВЛЯТЬСЯ ПО ФАТУ ВЫПОЛНЕННЫХ РАБОТ</t>
  </si>
  <si>
    <t>МАТЕРИАЛЫ БУДУТ ВЫСТАВЛЯТЬСЯ ПО ФАКТУ ЗАКУПКИ</t>
  </si>
  <si>
    <t xml:space="preserve">Штукатурка стен 100% по маякам с демонтажом маяков </t>
  </si>
  <si>
    <t>Резка стяжки под перегородки</t>
  </si>
  <si>
    <t>Заделка премыканий стяжки к перегородкам с установкой демф.ленты</t>
  </si>
  <si>
    <t>Установка перемычек</t>
  </si>
  <si>
    <t>Зашивка стояка в 2 слоя</t>
  </si>
  <si>
    <t>Подготовка откосов стен под обои</t>
  </si>
  <si>
    <t>грунтовка пола</t>
  </si>
  <si>
    <t>Электромонтажные работы</t>
  </si>
  <si>
    <t>Подготовка и окраска откосов оконных</t>
  </si>
  <si>
    <t xml:space="preserve">Укладка ламината </t>
  </si>
  <si>
    <t>Резка штроб</t>
  </si>
  <si>
    <t>Прокладка кабеля силового</t>
  </si>
  <si>
    <t>Прокладка кабеля в пнд трубе,гофре,металлрук.</t>
  </si>
  <si>
    <t>Распайка распред коробок</t>
  </si>
  <si>
    <t>Монтаж и подключение системы дсуп комплексно</t>
  </si>
  <si>
    <t>Установка распред коробки в  стене</t>
  </si>
  <si>
    <t>Установка розеток и выключателей</t>
  </si>
  <si>
    <t>Установка автоматов</t>
  </si>
  <si>
    <t>Установка плинтуса пола пвх</t>
  </si>
  <si>
    <t>ОРИЕНТИРОВОЧНАЯ СТОИМОСТЬ ЧЕРНОВЫХ МАТЕРИАЛОВ 1500 у.е.</t>
  </si>
  <si>
    <t>Штукаутрка откосов стен,оконных</t>
  </si>
  <si>
    <t>Возведение перегородок из керамзитобетонного блока</t>
  </si>
  <si>
    <t>Оклейка стен обоями и окраска</t>
  </si>
  <si>
    <t>оклейка откосов стен обоями и окраска</t>
  </si>
  <si>
    <t>Грунтовка пола и стен</t>
  </si>
  <si>
    <t>Установка инсталляции</t>
  </si>
  <si>
    <t>Установка полотенцесушителя электрического</t>
  </si>
  <si>
    <t>Устройство воздуховода(пробивка ,прокладка,сборка) ориентировочно</t>
  </si>
  <si>
    <t>Проспект Мира</t>
  </si>
  <si>
    <t>Дошлифовка плитки до заводского края</t>
  </si>
  <si>
    <t>Потолки</t>
  </si>
  <si>
    <t>Зашивка потолка г/к</t>
  </si>
  <si>
    <t>Подготовка и окраска потолка</t>
  </si>
  <si>
    <t>Грунтовка потолка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</si>
</sst>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2" fillId="2" borderId="2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Border="1" applyAlignment="1">
      <alignment horizontal="left" vertical="center"/>
    </xf>
    <xf numFmtId="0" fontId="2" fillId="0" borderId="10" xfId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11" xfId="1" applyBorder="1" applyAlignment="1">
      <alignment horizontal="left" vertical="center"/>
    </xf>
    <xf numFmtId="0" fontId="2" fillId="0" borderId="11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6" xfId="1" applyBorder="1" applyAlignment="1">
      <alignment horizontal="left" vertical="center"/>
    </xf>
    <xf numFmtId="0" fontId="2" fillId="0" borderId="6" xfId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4" fillId="3" borderId="5" xfId="1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0" borderId="28" xfId="1" applyBorder="1" applyAlignment="1">
      <alignment horizontal="left" vertical="center"/>
    </xf>
    <xf numFmtId="0" fontId="2" fillId="0" borderId="28" xfId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tabSelected="1" workbookViewId="0">
      <selection activeCell="A62" sqref="A62:A69"/>
    </sheetView>
  </sheetViews>
  <sheetFormatPr defaultRowHeight="15" x14ac:dyDescent="0.25"/>
  <cols>
    <col min="1" max="1" width="4.85546875" customWidth="1"/>
    <col min="2" max="2" width="74" customWidth="1"/>
  </cols>
  <sheetData>
    <row r="2" spans="1:6" ht="31.5" x14ac:dyDescent="0.5">
      <c r="A2" s="1"/>
      <c r="B2" s="52" t="s">
        <v>0</v>
      </c>
      <c r="C2" s="52"/>
      <c r="D2" s="52"/>
      <c r="E2" s="1"/>
      <c r="F2" s="1"/>
    </row>
    <row r="3" spans="1:6" x14ac:dyDescent="0.25">
      <c r="A3" s="1"/>
      <c r="B3" s="53" t="s">
        <v>65</v>
      </c>
      <c r="C3" s="53"/>
      <c r="D3" s="53"/>
      <c r="E3" s="1"/>
      <c r="F3" s="1"/>
    </row>
    <row r="4" spans="1:6" x14ac:dyDescent="0.25">
      <c r="A4" s="2" t="s">
        <v>1</v>
      </c>
      <c r="B4" s="3" t="s">
        <v>2</v>
      </c>
      <c r="C4" s="2" t="s">
        <v>3</v>
      </c>
      <c r="D4" s="2" t="s">
        <v>4</v>
      </c>
      <c r="E4" s="3" t="s">
        <v>5</v>
      </c>
      <c r="F4" s="3" t="s">
        <v>6</v>
      </c>
    </row>
    <row r="5" spans="1:6" x14ac:dyDescent="0.25">
      <c r="A5" s="4">
        <f t="shared" ref="A5:A68" si="0">SUM(A4,1)</f>
        <v>1</v>
      </c>
      <c r="B5" s="38" t="s">
        <v>7</v>
      </c>
      <c r="C5" s="38"/>
      <c r="D5" s="38"/>
      <c r="E5" s="38"/>
      <c r="F5" s="4"/>
    </row>
    <row r="6" spans="1:6" x14ac:dyDescent="0.25">
      <c r="A6" s="4">
        <f t="shared" si="0"/>
        <v>2</v>
      </c>
      <c r="B6" s="5" t="s">
        <v>9</v>
      </c>
      <c r="C6" s="6" t="s">
        <v>10</v>
      </c>
      <c r="D6" s="6">
        <v>7.8</v>
      </c>
      <c r="E6" s="6">
        <v>7</v>
      </c>
      <c r="F6" s="4">
        <f t="shared" ref="F6:F34" si="1">D6*E6</f>
        <v>54.6</v>
      </c>
    </row>
    <row r="7" spans="1:6" x14ac:dyDescent="0.25">
      <c r="A7" s="4">
        <f t="shared" si="0"/>
        <v>3</v>
      </c>
      <c r="B7" s="5" t="s">
        <v>11</v>
      </c>
      <c r="C7" s="6" t="s">
        <v>10</v>
      </c>
      <c r="D7" s="6">
        <v>7.8</v>
      </c>
      <c r="E7" s="6">
        <v>0.5</v>
      </c>
      <c r="F7" s="4">
        <f t="shared" si="1"/>
        <v>3.9</v>
      </c>
    </row>
    <row r="8" spans="1:6" x14ac:dyDescent="0.25">
      <c r="A8" s="4">
        <f t="shared" si="0"/>
        <v>4</v>
      </c>
      <c r="B8" s="5" t="s">
        <v>12</v>
      </c>
      <c r="C8" s="6" t="s">
        <v>10</v>
      </c>
      <c r="D8" s="6">
        <v>8.1999999999999993</v>
      </c>
      <c r="E8" s="6">
        <v>4</v>
      </c>
      <c r="F8" s="4">
        <f t="shared" si="1"/>
        <v>32.799999999999997</v>
      </c>
    </row>
    <row r="9" spans="1:6" x14ac:dyDescent="0.25">
      <c r="A9" s="4">
        <f t="shared" si="0"/>
        <v>5</v>
      </c>
      <c r="B9" s="5"/>
      <c r="C9" s="6"/>
      <c r="D9" s="6"/>
      <c r="E9" s="7" t="s">
        <v>13</v>
      </c>
      <c r="F9" s="8">
        <f>SUM(F6:F8)</f>
        <v>91.3</v>
      </c>
    </row>
    <row r="10" spans="1:6" x14ac:dyDescent="0.25">
      <c r="A10" s="4">
        <f t="shared" si="0"/>
        <v>6</v>
      </c>
      <c r="B10" s="49" t="s">
        <v>14</v>
      </c>
      <c r="C10" s="50"/>
      <c r="D10" s="50"/>
      <c r="E10" s="51"/>
      <c r="F10" s="4">
        <f t="shared" si="1"/>
        <v>0</v>
      </c>
    </row>
    <row r="11" spans="1:6" x14ac:dyDescent="0.25">
      <c r="A11" s="4">
        <f t="shared" si="0"/>
        <v>7</v>
      </c>
      <c r="B11" s="5" t="s">
        <v>37</v>
      </c>
      <c r="C11" s="6" t="s">
        <v>10</v>
      </c>
      <c r="D11" s="6">
        <v>128.9</v>
      </c>
      <c r="E11" s="6">
        <v>7</v>
      </c>
      <c r="F11" s="4">
        <f t="shared" si="1"/>
        <v>902.30000000000007</v>
      </c>
    </row>
    <row r="12" spans="1:6" x14ac:dyDescent="0.25">
      <c r="A12" s="4">
        <f t="shared" si="0"/>
        <v>8</v>
      </c>
      <c r="B12" s="5" t="s">
        <v>15</v>
      </c>
      <c r="C12" s="6" t="s">
        <v>10</v>
      </c>
      <c r="D12" s="6">
        <v>128.9</v>
      </c>
      <c r="E12" s="9">
        <v>0.5</v>
      </c>
      <c r="F12" s="4">
        <f t="shared" si="1"/>
        <v>64.45</v>
      </c>
    </row>
    <row r="13" spans="1:6" x14ac:dyDescent="0.25">
      <c r="A13" s="4">
        <f t="shared" si="0"/>
        <v>9</v>
      </c>
      <c r="B13" s="10" t="s">
        <v>57</v>
      </c>
      <c r="C13" s="11" t="s">
        <v>8</v>
      </c>
      <c r="D13" s="11">
        <v>37</v>
      </c>
      <c r="E13" s="15">
        <v>7</v>
      </c>
      <c r="F13" s="4">
        <f t="shared" si="1"/>
        <v>259</v>
      </c>
    </row>
    <row r="14" spans="1:6" x14ac:dyDescent="0.25">
      <c r="A14" s="4">
        <f t="shared" si="0"/>
        <v>10</v>
      </c>
      <c r="B14" s="10" t="s">
        <v>38</v>
      </c>
      <c r="C14" s="11" t="s">
        <v>8</v>
      </c>
      <c r="D14" s="11">
        <v>11</v>
      </c>
      <c r="E14" s="15">
        <v>3</v>
      </c>
      <c r="F14" s="4">
        <f t="shared" si="1"/>
        <v>33</v>
      </c>
    </row>
    <row r="15" spans="1:6" x14ac:dyDescent="0.25">
      <c r="A15" s="4">
        <f t="shared" si="0"/>
        <v>11</v>
      </c>
      <c r="B15" s="10" t="s">
        <v>39</v>
      </c>
      <c r="C15" s="11" t="s">
        <v>8</v>
      </c>
      <c r="D15" s="11">
        <v>22</v>
      </c>
      <c r="E15" s="15">
        <v>4</v>
      </c>
      <c r="F15" s="4">
        <f t="shared" si="1"/>
        <v>88</v>
      </c>
    </row>
    <row r="16" spans="1:6" x14ac:dyDescent="0.25">
      <c r="A16" s="4">
        <f t="shared" si="0"/>
        <v>12</v>
      </c>
      <c r="B16" s="10" t="s">
        <v>58</v>
      </c>
      <c r="C16" s="11" t="s">
        <v>10</v>
      </c>
      <c r="D16" s="11">
        <v>32.4</v>
      </c>
      <c r="E16" s="15">
        <v>8</v>
      </c>
      <c r="F16" s="4">
        <f t="shared" si="1"/>
        <v>259.2</v>
      </c>
    </row>
    <row r="17" spans="1:6" x14ac:dyDescent="0.25">
      <c r="A17" s="4">
        <f t="shared" si="0"/>
        <v>13</v>
      </c>
      <c r="B17" s="10" t="s">
        <v>40</v>
      </c>
      <c r="C17" s="11" t="s">
        <v>27</v>
      </c>
      <c r="D17" s="11">
        <v>5</v>
      </c>
      <c r="E17" s="15">
        <v>10</v>
      </c>
      <c r="F17" s="4">
        <f t="shared" si="1"/>
        <v>50</v>
      </c>
    </row>
    <row r="18" spans="1:6" x14ac:dyDescent="0.25">
      <c r="A18" s="4">
        <f t="shared" si="0"/>
        <v>14</v>
      </c>
      <c r="B18" s="10"/>
      <c r="C18" s="11"/>
      <c r="D18" s="11"/>
      <c r="E18" s="12" t="s">
        <v>13</v>
      </c>
      <c r="F18" s="8">
        <f>SUM(F10:F17)</f>
        <v>1655.95</v>
      </c>
    </row>
    <row r="19" spans="1:6" x14ac:dyDescent="0.25">
      <c r="A19" s="4">
        <f t="shared" si="0"/>
        <v>15</v>
      </c>
      <c r="B19" s="54" t="s">
        <v>16</v>
      </c>
      <c r="C19" s="55"/>
      <c r="D19" s="55"/>
      <c r="E19" s="56"/>
      <c r="F19" s="13">
        <f t="shared" si="1"/>
        <v>0</v>
      </c>
    </row>
    <row r="20" spans="1:6" x14ac:dyDescent="0.25">
      <c r="A20" s="4">
        <f t="shared" si="0"/>
        <v>16</v>
      </c>
      <c r="B20" s="5" t="s">
        <v>41</v>
      </c>
      <c r="C20" s="6" t="s">
        <v>10</v>
      </c>
      <c r="D20" s="6">
        <v>2.7</v>
      </c>
      <c r="E20" s="9">
        <v>12</v>
      </c>
      <c r="F20" s="4">
        <f>D20*E20</f>
        <v>32.400000000000006</v>
      </c>
    </row>
    <row r="21" spans="1:6" x14ac:dyDescent="0.25">
      <c r="A21" s="4">
        <f t="shared" si="0"/>
        <v>17</v>
      </c>
      <c r="B21" s="5"/>
      <c r="C21" s="6"/>
      <c r="D21" s="6"/>
      <c r="E21" s="8" t="s">
        <v>13</v>
      </c>
      <c r="F21" s="8">
        <f>SUM(F19:F20)</f>
        <v>32.400000000000006</v>
      </c>
    </row>
    <row r="22" spans="1:6" x14ac:dyDescent="0.25">
      <c r="A22" s="4">
        <f t="shared" si="0"/>
        <v>18</v>
      </c>
      <c r="B22" s="49" t="s">
        <v>17</v>
      </c>
      <c r="C22" s="50"/>
      <c r="D22" s="50"/>
      <c r="E22" s="51"/>
      <c r="F22" s="4">
        <f t="shared" si="1"/>
        <v>0</v>
      </c>
    </row>
    <row r="23" spans="1:6" x14ac:dyDescent="0.25">
      <c r="A23" s="4">
        <f t="shared" si="0"/>
        <v>19</v>
      </c>
      <c r="B23" s="16" t="s">
        <v>59</v>
      </c>
      <c r="C23" s="17" t="s">
        <v>10</v>
      </c>
      <c r="D23" s="17">
        <v>130</v>
      </c>
      <c r="E23" s="17">
        <v>6</v>
      </c>
      <c r="F23" s="13">
        <f t="shared" si="1"/>
        <v>780</v>
      </c>
    </row>
    <row r="24" spans="1:6" x14ac:dyDescent="0.25">
      <c r="A24" s="4">
        <f t="shared" si="0"/>
        <v>20</v>
      </c>
      <c r="B24" s="18" t="s">
        <v>18</v>
      </c>
      <c r="C24" s="19" t="s">
        <v>10</v>
      </c>
      <c r="D24" s="19">
        <v>130</v>
      </c>
      <c r="E24" s="14">
        <v>4</v>
      </c>
      <c r="F24" s="4">
        <f t="shared" si="1"/>
        <v>520</v>
      </c>
    </row>
    <row r="25" spans="1:6" x14ac:dyDescent="0.25">
      <c r="A25" s="4">
        <f t="shared" si="0"/>
        <v>21</v>
      </c>
      <c r="B25" s="18" t="s">
        <v>42</v>
      </c>
      <c r="C25" s="19" t="s">
        <v>8</v>
      </c>
      <c r="D25" s="19">
        <v>10</v>
      </c>
      <c r="E25" s="14">
        <v>4</v>
      </c>
      <c r="F25" s="4">
        <f t="shared" si="1"/>
        <v>40</v>
      </c>
    </row>
    <row r="26" spans="1:6" x14ac:dyDescent="0.25">
      <c r="A26" s="4">
        <f t="shared" si="0"/>
        <v>22</v>
      </c>
      <c r="B26" s="20" t="s">
        <v>60</v>
      </c>
      <c r="C26" s="21" t="s">
        <v>8</v>
      </c>
      <c r="D26" s="21">
        <v>10</v>
      </c>
      <c r="E26" s="6">
        <v>6</v>
      </c>
      <c r="F26" s="4">
        <f t="shared" si="1"/>
        <v>60</v>
      </c>
    </row>
    <row r="27" spans="1:6" x14ac:dyDescent="0.25">
      <c r="A27" s="4">
        <f t="shared" si="0"/>
        <v>23</v>
      </c>
      <c r="B27" s="20" t="s">
        <v>45</v>
      </c>
      <c r="C27" s="21" t="s">
        <v>8</v>
      </c>
      <c r="D27" s="21">
        <v>27</v>
      </c>
      <c r="E27" s="6">
        <v>11</v>
      </c>
      <c r="F27" s="4">
        <f t="shared" si="1"/>
        <v>297</v>
      </c>
    </row>
    <row r="28" spans="1:6" x14ac:dyDescent="0.25">
      <c r="A28" s="4">
        <f t="shared" si="0"/>
        <v>24</v>
      </c>
      <c r="B28" s="20" t="s">
        <v>15</v>
      </c>
      <c r="C28" s="21" t="s">
        <v>10</v>
      </c>
      <c r="D28" s="21">
        <v>130</v>
      </c>
      <c r="E28" s="6">
        <v>0.5</v>
      </c>
      <c r="F28" s="4">
        <f t="shared" si="1"/>
        <v>65</v>
      </c>
    </row>
    <row r="29" spans="1:6" x14ac:dyDescent="0.25">
      <c r="A29" s="4">
        <f t="shared" si="0"/>
        <v>25</v>
      </c>
      <c r="B29" s="20" t="s">
        <v>19</v>
      </c>
      <c r="C29" s="21" t="s">
        <v>8</v>
      </c>
      <c r="D29" s="21">
        <v>24</v>
      </c>
      <c r="E29" s="6">
        <v>1.5</v>
      </c>
      <c r="F29" s="4">
        <f t="shared" si="1"/>
        <v>36</v>
      </c>
    </row>
    <row r="30" spans="1:6" x14ac:dyDescent="0.25">
      <c r="A30" s="4">
        <f t="shared" si="0"/>
        <v>26</v>
      </c>
      <c r="B30" s="20"/>
      <c r="C30" s="21"/>
      <c r="D30" s="21"/>
      <c r="E30" s="7" t="s">
        <v>13</v>
      </c>
      <c r="F30" s="8">
        <f>SUM(F22:F29)</f>
        <v>1798</v>
      </c>
    </row>
    <row r="31" spans="1:6" x14ac:dyDescent="0.25">
      <c r="A31" s="4">
        <f t="shared" si="0"/>
        <v>27</v>
      </c>
      <c r="B31" s="57" t="s">
        <v>20</v>
      </c>
      <c r="C31" s="58"/>
      <c r="D31" s="58"/>
      <c r="E31" s="59"/>
      <c r="F31" s="4">
        <f t="shared" si="1"/>
        <v>0</v>
      </c>
    </row>
    <row r="32" spans="1:6" x14ac:dyDescent="0.25">
      <c r="A32" s="4">
        <f t="shared" si="0"/>
        <v>28</v>
      </c>
      <c r="B32" s="20" t="s">
        <v>43</v>
      </c>
      <c r="C32" s="21" t="s">
        <v>10</v>
      </c>
      <c r="D32" s="21">
        <v>45</v>
      </c>
      <c r="E32" s="6">
        <v>0.5</v>
      </c>
      <c r="F32" s="4">
        <f t="shared" si="1"/>
        <v>22.5</v>
      </c>
    </row>
    <row r="33" spans="1:6" x14ac:dyDescent="0.25">
      <c r="A33" s="4">
        <f t="shared" si="0"/>
        <v>29</v>
      </c>
      <c r="B33" s="20" t="s">
        <v>46</v>
      </c>
      <c r="C33" s="21" t="s">
        <v>10</v>
      </c>
      <c r="D33" s="21">
        <v>45</v>
      </c>
      <c r="E33" s="6">
        <v>3</v>
      </c>
      <c r="F33" s="4">
        <f t="shared" si="1"/>
        <v>135</v>
      </c>
    </row>
    <row r="34" spans="1:6" x14ac:dyDescent="0.25">
      <c r="A34" s="4">
        <f t="shared" si="0"/>
        <v>30</v>
      </c>
      <c r="B34" s="20" t="s">
        <v>55</v>
      </c>
      <c r="C34" s="21" t="s">
        <v>8</v>
      </c>
      <c r="D34" s="21">
        <v>45</v>
      </c>
      <c r="E34" s="6">
        <v>3</v>
      </c>
      <c r="F34" s="4">
        <f t="shared" si="1"/>
        <v>135</v>
      </c>
    </row>
    <row r="35" spans="1:6" x14ac:dyDescent="0.25">
      <c r="A35" s="4">
        <f t="shared" si="0"/>
        <v>31</v>
      </c>
      <c r="B35" s="20"/>
      <c r="C35" s="21"/>
      <c r="D35" s="21"/>
      <c r="E35" s="7" t="s">
        <v>13</v>
      </c>
      <c r="F35" s="8">
        <f>SUM(F31:F34)</f>
        <v>292.5</v>
      </c>
    </row>
    <row r="36" spans="1:6" x14ac:dyDescent="0.25">
      <c r="A36" s="4">
        <f t="shared" si="0"/>
        <v>32</v>
      </c>
      <c r="B36" s="57" t="s">
        <v>21</v>
      </c>
      <c r="C36" s="58"/>
      <c r="D36" s="58"/>
      <c r="E36" s="59"/>
      <c r="F36" s="9">
        <f t="shared" ref="F36:F60" si="2">D36*E36</f>
        <v>0</v>
      </c>
    </row>
    <row r="37" spans="1:6" x14ac:dyDescent="0.25">
      <c r="A37" s="4">
        <f t="shared" si="0"/>
        <v>33</v>
      </c>
      <c r="B37" s="20" t="s">
        <v>22</v>
      </c>
      <c r="C37" s="21" t="s">
        <v>10</v>
      </c>
      <c r="D37" s="21">
        <v>6.8</v>
      </c>
      <c r="E37" s="6">
        <v>12</v>
      </c>
      <c r="F37" s="9">
        <f t="shared" si="2"/>
        <v>81.599999999999994</v>
      </c>
    </row>
    <row r="38" spans="1:6" x14ac:dyDescent="0.25">
      <c r="A38" s="4">
        <f t="shared" si="0"/>
        <v>34</v>
      </c>
      <c r="B38" s="20" t="s">
        <v>61</v>
      </c>
      <c r="C38" s="21" t="s">
        <v>10</v>
      </c>
      <c r="D38" s="21">
        <v>49.5</v>
      </c>
      <c r="E38" s="6">
        <v>0.5</v>
      </c>
      <c r="F38" s="9">
        <f t="shared" si="2"/>
        <v>24.75</v>
      </c>
    </row>
    <row r="39" spans="1:6" x14ac:dyDescent="0.25">
      <c r="A39" s="4">
        <f t="shared" si="0"/>
        <v>35</v>
      </c>
      <c r="B39" s="20" t="s">
        <v>23</v>
      </c>
      <c r="C39" s="21" t="s">
        <v>10</v>
      </c>
      <c r="D39" s="21">
        <v>18</v>
      </c>
      <c r="E39" s="6">
        <v>12</v>
      </c>
      <c r="F39" s="9">
        <f t="shared" si="2"/>
        <v>216</v>
      </c>
    </row>
    <row r="40" spans="1:6" x14ac:dyDescent="0.25">
      <c r="A40" s="4">
        <f t="shared" si="0"/>
        <v>36</v>
      </c>
      <c r="B40" s="20" t="s">
        <v>24</v>
      </c>
      <c r="C40" s="21" t="s">
        <v>8</v>
      </c>
      <c r="D40" s="21">
        <v>5.4</v>
      </c>
      <c r="E40" s="6">
        <v>9</v>
      </c>
      <c r="F40" s="9">
        <f t="shared" si="2"/>
        <v>48.6</v>
      </c>
    </row>
    <row r="41" spans="1:6" x14ac:dyDescent="0.25">
      <c r="A41" s="4">
        <f t="shared" si="0"/>
        <v>37</v>
      </c>
      <c r="B41" s="20" t="s">
        <v>25</v>
      </c>
      <c r="C41" s="21" t="s">
        <v>8</v>
      </c>
      <c r="D41" s="21">
        <v>4</v>
      </c>
      <c r="E41" s="6">
        <v>12</v>
      </c>
      <c r="F41" s="9">
        <f t="shared" si="2"/>
        <v>48</v>
      </c>
    </row>
    <row r="42" spans="1:6" x14ac:dyDescent="0.25">
      <c r="A42" s="4">
        <f t="shared" si="0"/>
        <v>38</v>
      </c>
      <c r="B42" s="25" t="s">
        <v>26</v>
      </c>
      <c r="C42" s="26" t="s">
        <v>27</v>
      </c>
      <c r="D42" s="26">
        <v>17</v>
      </c>
      <c r="E42" s="11">
        <v>4</v>
      </c>
      <c r="F42" s="9">
        <f t="shared" si="2"/>
        <v>68</v>
      </c>
    </row>
    <row r="43" spans="1:6" x14ac:dyDescent="0.25">
      <c r="A43" s="72"/>
      <c r="B43" s="22" t="s">
        <v>66</v>
      </c>
      <c r="C43" s="23" t="s">
        <v>8</v>
      </c>
      <c r="D43" s="23">
        <v>5.0999999999999996</v>
      </c>
      <c r="E43" s="17">
        <v>7</v>
      </c>
      <c r="F43" s="32">
        <f t="shared" si="2"/>
        <v>35.699999999999996</v>
      </c>
    </row>
    <row r="44" spans="1:6" x14ac:dyDescent="0.25">
      <c r="A44" s="4">
        <f>SUM(A42,1)</f>
        <v>39</v>
      </c>
      <c r="B44" s="73"/>
      <c r="C44" s="74"/>
      <c r="D44" s="74"/>
      <c r="E44" s="34" t="s">
        <v>13</v>
      </c>
      <c r="F44" s="8">
        <f>SUM(F36:F43)</f>
        <v>522.65000000000009</v>
      </c>
    </row>
    <row r="45" spans="1:6" x14ac:dyDescent="0.25">
      <c r="A45" s="4">
        <f t="shared" si="0"/>
        <v>40</v>
      </c>
      <c r="B45" s="60" t="s">
        <v>28</v>
      </c>
      <c r="C45" s="61"/>
      <c r="D45" s="61"/>
      <c r="E45" s="62"/>
      <c r="F45" s="9">
        <f t="shared" si="2"/>
        <v>0</v>
      </c>
    </row>
    <row r="46" spans="1:6" x14ac:dyDescent="0.25">
      <c r="A46" s="4">
        <f t="shared" si="0"/>
        <v>41</v>
      </c>
      <c r="B46" s="22" t="s">
        <v>29</v>
      </c>
      <c r="C46" s="23" t="s">
        <v>30</v>
      </c>
      <c r="D46" s="23">
        <v>7</v>
      </c>
      <c r="E46" s="23">
        <v>35</v>
      </c>
      <c r="F46" s="9">
        <f t="shared" si="2"/>
        <v>245</v>
      </c>
    </row>
    <row r="47" spans="1:6" x14ac:dyDescent="0.25">
      <c r="A47" s="4">
        <f t="shared" si="0"/>
        <v>42</v>
      </c>
      <c r="B47" s="22" t="s">
        <v>31</v>
      </c>
      <c r="C47" s="23" t="s">
        <v>8</v>
      </c>
      <c r="D47" s="23">
        <v>15</v>
      </c>
      <c r="E47" s="23">
        <v>4</v>
      </c>
      <c r="F47" s="9">
        <f t="shared" si="2"/>
        <v>60</v>
      </c>
    </row>
    <row r="48" spans="1:6" x14ac:dyDescent="0.25">
      <c r="A48" s="4">
        <f t="shared" si="0"/>
        <v>43</v>
      </c>
      <c r="B48" s="22" t="s">
        <v>32</v>
      </c>
      <c r="C48" s="23" t="s">
        <v>8</v>
      </c>
      <c r="D48" s="23">
        <v>7</v>
      </c>
      <c r="E48" s="23">
        <v>8</v>
      </c>
      <c r="F48" s="9">
        <f t="shared" si="2"/>
        <v>56</v>
      </c>
    </row>
    <row r="49" spans="1:6" x14ac:dyDescent="0.25">
      <c r="A49" s="4">
        <f t="shared" si="0"/>
        <v>44</v>
      </c>
      <c r="B49" s="22" t="s">
        <v>62</v>
      </c>
      <c r="C49" s="23" t="s">
        <v>27</v>
      </c>
      <c r="D49" s="23">
        <v>1</v>
      </c>
      <c r="E49" s="23">
        <v>40</v>
      </c>
      <c r="F49" s="9">
        <f t="shared" si="2"/>
        <v>40</v>
      </c>
    </row>
    <row r="50" spans="1:6" x14ac:dyDescent="0.25">
      <c r="A50" s="4">
        <f t="shared" si="0"/>
        <v>45</v>
      </c>
      <c r="B50" s="22" t="s">
        <v>33</v>
      </c>
      <c r="C50" s="23"/>
      <c r="D50" s="23"/>
      <c r="E50" s="23"/>
      <c r="F50" s="9">
        <f t="shared" si="2"/>
        <v>0</v>
      </c>
    </row>
    <row r="51" spans="1:6" x14ac:dyDescent="0.25">
      <c r="A51" s="4">
        <f t="shared" si="0"/>
        <v>46</v>
      </c>
      <c r="B51" s="22" t="s">
        <v>63</v>
      </c>
      <c r="C51" s="23" t="s">
        <v>27</v>
      </c>
      <c r="D51" s="23">
        <v>1</v>
      </c>
      <c r="E51" s="23">
        <v>20</v>
      </c>
      <c r="F51" s="9">
        <f t="shared" si="2"/>
        <v>20</v>
      </c>
    </row>
    <row r="52" spans="1:6" x14ac:dyDescent="0.25">
      <c r="A52" s="4">
        <f t="shared" si="0"/>
        <v>47</v>
      </c>
      <c r="B52" s="22"/>
      <c r="C52" s="23"/>
      <c r="D52" s="23"/>
      <c r="E52" s="24" t="s">
        <v>13</v>
      </c>
      <c r="F52" s="8">
        <f>SUM(F45:F51)</f>
        <v>421</v>
      </c>
    </row>
    <row r="53" spans="1:6" x14ac:dyDescent="0.25">
      <c r="A53" s="4">
        <f t="shared" si="0"/>
        <v>48</v>
      </c>
      <c r="B53" s="69" t="s">
        <v>44</v>
      </c>
      <c r="C53" s="70"/>
      <c r="D53" s="70"/>
      <c r="E53" s="71"/>
      <c r="F53" s="9">
        <f t="shared" si="2"/>
        <v>0</v>
      </c>
    </row>
    <row r="54" spans="1:6" x14ac:dyDescent="0.25">
      <c r="A54" s="4">
        <f t="shared" si="0"/>
        <v>49</v>
      </c>
      <c r="B54" s="27" t="s">
        <v>47</v>
      </c>
      <c r="C54" s="28" t="s">
        <v>8</v>
      </c>
      <c r="D54" s="28">
        <v>51.6</v>
      </c>
      <c r="E54" s="28">
        <v>2</v>
      </c>
      <c r="F54" s="9">
        <f t="shared" si="2"/>
        <v>103.2</v>
      </c>
    </row>
    <row r="55" spans="1:6" x14ac:dyDescent="0.25">
      <c r="A55" s="4">
        <f t="shared" si="0"/>
        <v>50</v>
      </c>
      <c r="B55" s="27" t="s">
        <v>29</v>
      </c>
      <c r="C55" s="28" t="s">
        <v>30</v>
      </c>
      <c r="D55" s="28">
        <v>35</v>
      </c>
      <c r="E55" s="28">
        <v>6</v>
      </c>
      <c r="F55" s="9">
        <f t="shared" si="2"/>
        <v>210</v>
      </c>
    </row>
    <row r="56" spans="1:6" x14ac:dyDescent="0.25">
      <c r="A56" s="4">
        <f t="shared" si="0"/>
        <v>51</v>
      </c>
      <c r="B56" s="27" t="s">
        <v>48</v>
      </c>
      <c r="C56" s="28" t="s">
        <v>8</v>
      </c>
      <c r="D56" s="28">
        <v>148</v>
      </c>
      <c r="E56" s="28">
        <v>1</v>
      </c>
      <c r="F56" s="9">
        <f t="shared" si="2"/>
        <v>148</v>
      </c>
    </row>
    <row r="57" spans="1:6" x14ac:dyDescent="0.25">
      <c r="A57" s="4">
        <f t="shared" si="0"/>
        <v>52</v>
      </c>
      <c r="B57" s="27" t="s">
        <v>54</v>
      </c>
      <c r="C57" s="28" t="s">
        <v>27</v>
      </c>
      <c r="D57" s="28">
        <v>6</v>
      </c>
      <c r="E57" s="28">
        <v>8</v>
      </c>
      <c r="F57" s="9">
        <f t="shared" si="2"/>
        <v>48</v>
      </c>
    </row>
    <row r="58" spans="1:6" x14ac:dyDescent="0.25">
      <c r="A58" s="4">
        <f t="shared" si="0"/>
        <v>53</v>
      </c>
      <c r="B58" s="27" t="s">
        <v>49</v>
      </c>
      <c r="C58" s="28" t="s">
        <v>8</v>
      </c>
      <c r="D58" s="28">
        <v>35</v>
      </c>
      <c r="E58" s="28">
        <v>2</v>
      </c>
      <c r="F58" s="9">
        <f t="shared" si="2"/>
        <v>70</v>
      </c>
    </row>
    <row r="59" spans="1:6" x14ac:dyDescent="0.25">
      <c r="A59" s="4">
        <f t="shared" si="0"/>
        <v>54</v>
      </c>
      <c r="B59" s="27" t="s">
        <v>52</v>
      </c>
      <c r="C59" s="28" t="s">
        <v>27</v>
      </c>
      <c r="D59" s="28">
        <v>1</v>
      </c>
      <c r="E59" s="28">
        <v>14</v>
      </c>
      <c r="F59" s="9">
        <f t="shared" si="2"/>
        <v>14</v>
      </c>
    </row>
    <row r="60" spans="1:6" x14ac:dyDescent="0.25">
      <c r="A60" s="4">
        <f t="shared" si="0"/>
        <v>55</v>
      </c>
      <c r="B60" s="27" t="s">
        <v>50</v>
      </c>
      <c r="C60" s="28" t="s">
        <v>27</v>
      </c>
      <c r="D60" s="28">
        <v>5</v>
      </c>
      <c r="E60" s="28">
        <v>10</v>
      </c>
      <c r="F60" s="9">
        <f t="shared" si="2"/>
        <v>50</v>
      </c>
    </row>
    <row r="61" spans="1:6" x14ac:dyDescent="0.25">
      <c r="A61" s="4">
        <f t="shared" si="0"/>
        <v>56</v>
      </c>
      <c r="B61" s="27" t="s">
        <v>51</v>
      </c>
      <c r="C61" s="28"/>
      <c r="D61" s="28"/>
      <c r="E61" s="28"/>
      <c r="F61" s="9">
        <v>25</v>
      </c>
    </row>
    <row r="62" spans="1:6" x14ac:dyDescent="0.25">
      <c r="A62" s="4">
        <f t="shared" si="0"/>
        <v>57</v>
      </c>
      <c r="B62" s="29" t="s">
        <v>53</v>
      </c>
      <c r="C62" s="31" t="s">
        <v>27</v>
      </c>
      <c r="D62" s="31">
        <v>34</v>
      </c>
      <c r="E62" s="31">
        <v>3</v>
      </c>
      <c r="F62" s="32">
        <f>D62*E62</f>
        <v>102</v>
      </c>
    </row>
    <row r="63" spans="1:6" x14ac:dyDescent="0.25">
      <c r="A63" s="4">
        <f t="shared" si="0"/>
        <v>58</v>
      </c>
      <c r="B63" s="27"/>
      <c r="C63" s="28"/>
      <c r="D63" s="28"/>
      <c r="E63" s="33" t="s">
        <v>13</v>
      </c>
      <c r="F63" s="30">
        <f>SUM(F53:F62)</f>
        <v>770.2</v>
      </c>
    </row>
    <row r="64" spans="1:6" x14ac:dyDescent="0.25">
      <c r="A64" s="4">
        <f t="shared" si="0"/>
        <v>59</v>
      </c>
      <c r="B64" s="27" t="s">
        <v>64</v>
      </c>
      <c r="C64" s="28"/>
      <c r="D64" s="28"/>
      <c r="E64" s="33" t="s">
        <v>13</v>
      </c>
      <c r="F64" s="30">
        <v>100</v>
      </c>
    </row>
    <row r="65" spans="1:6" x14ac:dyDescent="0.25">
      <c r="A65" s="4">
        <f t="shared" si="0"/>
        <v>60</v>
      </c>
      <c r="B65" s="75" t="s">
        <v>67</v>
      </c>
      <c r="C65" s="76"/>
      <c r="D65" s="76"/>
      <c r="E65" s="77"/>
      <c r="F65" s="30"/>
    </row>
    <row r="66" spans="1:6" x14ac:dyDescent="0.25">
      <c r="A66" s="4">
        <f t="shared" si="0"/>
        <v>61</v>
      </c>
      <c r="B66" s="27" t="s">
        <v>68</v>
      </c>
      <c r="C66" s="28" t="s">
        <v>10</v>
      </c>
      <c r="D66" s="28">
        <v>45</v>
      </c>
      <c r="E66" s="78">
        <v>7</v>
      </c>
      <c r="F66" s="32">
        <f>D66*E66</f>
        <v>315</v>
      </c>
    </row>
    <row r="67" spans="1:6" x14ac:dyDescent="0.25">
      <c r="A67" s="4">
        <f t="shared" si="0"/>
        <v>62</v>
      </c>
      <c r="B67" s="27" t="s">
        <v>69</v>
      </c>
      <c r="C67" s="28" t="s">
        <v>10</v>
      </c>
      <c r="D67" s="28">
        <v>45</v>
      </c>
      <c r="E67" s="78">
        <v>11</v>
      </c>
      <c r="F67" s="32">
        <f t="shared" ref="F67:F68" si="3">D67*E67</f>
        <v>495</v>
      </c>
    </row>
    <row r="68" spans="1:6" x14ac:dyDescent="0.25">
      <c r="A68" s="4">
        <f t="shared" si="0"/>
        <v>63</v>
      </c>
      <c r="B68" s="27" t="s">
        <v>70</v>
      </c>
      <c r="C68" s="28" t="s">
        <v>10</v>
      </c>
      <c r="D68" s="28">
        <v>45</v>
      </c>
      <c r="E68" s="78">
        <v>0.5</v>
      </c>
      <c r="F68" s="32">
        <f t="shared" si="3"/>
        <v>22.5</v>
      </c>
    </row>
    <row r="69" spans="1:6" x14ac:dyDescent="0.25">
      <c r="A69" s="4">
        <f t="shared" ref="A69" si="4">SUM(A68,1)</f>
        <v>64</v>
      </c>
      <c r="B69" s="27"/>
      <c r="C69" s="28"/>
      <c r="D69" s="28"/>
      <c r="E69" s="33" t="s">
        <v>13</v>
      </c>
      <c r="F69" s="30">
        <f>SUM(F66:F68)</f>
        <v>832.5</v>
      </c>
    </row>
    <row r="70" spans="1:6" x14ac:dyDescent="0.25">
      <c r="A70" s="35"/>
      <c r="B70" s="37" t="s">
        <v>34</v>
      </c>
      <c r="C70" s="37"/>
      <c r="D70" s="37"/>
      <c r="E70" s="37">
        <f>F64+F63+F52+F44+F35+F30+F21+F18+F9+F69</f>
        <v>6516.5000000000009</v>
      </c>
      <c r="F70" s="38"/>
    </row>
    <row r="71" spans="1:6" x14ac:dyDescent="0.25">
      <c r="A71" s="36"/>
      <c r="B71" s="38"/>
      <c r="C71" s="38"/>
      <c r="D71" s="38"/>
      <c r="E71" s="38"/>
      <c r="F71" s="38"/>
    </row>
    <row r="72" spans="1:6" x14ac:dyDescent="0.25">
      <c r="A72" s="36"/>
      <c r="B72" s="40" t="s">
        <v>35</v>
      </c>
      <c r="C72" s="41"/>
      <c r="D72" s="41"/>
      <c r="E72" s="41"/>
      <c r="F72" s="42"/>
    </row>
    <row r="73" spans="1:6" x14ac:dyDescent="0.25">
      <c r="A73" s="36"/>
      <c r="B73" s="46"/>
      <c r="C73" s="47"/>
      <c r="D73" s="47"/>
      <c r="E73" s="47"/>
      <c r="F73" s="48"/>
    </row>
    <row r="74" spans="1:6" x14ac:dyDescent="0.25">
      <c r="A74" s="36"/>
      <c r="B74" s="40" t="s">
        <v>36</v>
      </c>
      <c r="C74" s="41"/>
      <c r="D74" s="41"/>
      <c r="E74" s="41"/>
      <c r="F74" s="42"/>
    </row>
    <row r="75" spans="1:6" x14ac:dyDescent="0.25">
      <c r="A75" s="39"/>
      <c r="B75" s="43"/>
      <c r="C75" s="44"/>
      <c r="D75" s="44"/>
      <c r="E75" s="44"/>
      <c r="F75" s="45"/>
    </row>
    <row r="76" spans="1:6" x14ac:dyDescent="0.25">
      <c r="A76" s="63" t="s">
        <v>56</v>
      </c>
      <c r="B76" s="64"/>
      <c r="C76" s="64"/>
      <c r="D76" s="64"/>
      <c r="E76" s="64"/>
      <c r="F76" s="65"/>
    </row>
    <row r="77" spans="1:6" x14ac:dyDescent="0.25">
      <c r="A77" s="66"/>
      <c r="B77" s="67"/>
      <c r="C77" s="67"/>
      <c r="D77" s="67"/>
      <c r="E77" s="67"/>
      <c r="F77" s="68"/>
    </row>
  </sheetData>
  <mergeCells count="19">
    <mergeCell ref="B31:E31"/>
    <mergeCell ref="B36:E36"/>
    <mergeCell ref="B45:E45"/>
    <mergeCell ref="A76:F77"/>
    <mergeCell ref="B53:E53"/>
    <mergeCell ref="B65:E65"/>
    <mergeCell ref="B22:E22"/>
    <mergeCell ref="B2:D2"/>
    <mergeCell ref="B3:D3"/>
    <mergeCell ref="B5:E5"/>
    <mergeCell ref="B10:E10"/>
    <mergeCell ref="B19:E19"/>
    <mergeCell ref="A70:A71"/>
    <mergeCell ref="B70:D71"/>
    <mergeCell ref="E70:F71"/>
    <mergeCell ref="A74:A75"/>
    <mergeCell ref="B74:F75"/>
    <mergeCell ref="A72:A73"/>
    <mergeCell ref="B72:F7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2021-04-19T16:01:58Z</dcterms:modified>
</cp:coreProperties>
</file>